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4" i="1" l="1"/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I203" i="1" s="1"/>
  <c r="H192" i="1"/>
  <c r="H203" i="1" s="1"/>
  <c r="G192" i="1"/>
  <c r="G203" i="1" s="1"/>
  <c r="F192" i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F183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I163" i="1" s="1"/>
  <c r="H152" i="1"/>
  <c r="H163" i="1" s="1"/>
  <c r="G152" i="1"/>
  <c r="G163" i="1" s="1"/>
  <c r="F152" i="1"/>
  <c r="F163" i="1" s="1"/>
  <c r="B143" i="1"/>
  <c r="A143" i="1"/>
  <c r="L142" i="1"/>
  <c r="J142" i="1"/>
  <c r="I142" i="1"/>
  <c r="H142" i="1"/>
  <c r="G142" i="1"/>
  <c r="F142" i="1"/>
  <c r="B133" i="1"/>
  <c r="A133" i="1"/>
  <c r="L132" i="1"/>
  <c r="J132" i="1"/>
  <c r="J143" i="1" s="1"/>
  <c r="I132" i="1"/>
  <c r="I143" i="1" s="1"/>
  <c r="H132" i="1"/>
  <c r="H143" i="1" s="1"/>
  <c r="G132" i="1"/>
  <c r="F132" i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H124" i="1" s="1"/>
  <c r="G113" i="1"/>
  <c r="G124" i="1" s="1"/>
  <c r="F113" i="1"/>
  <c r="F124" i="1" s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J105" i="1" s="1"/>
  <c r="I94" i="1"/>
  <c r="I105" i="1" s="1"/>
  <c r="H94" i="1"/>
  <c r="H105" i="1" s="1"/>
  <c r="G94" i="1"/>
  <c r="G105" i="1" s="1"/>
  <c r="F94" i="1"/>
  <c r="F105" i="1" s="1"/>
  <c r="B84" i="1"/>
  <c r="A84" i="1"/>
  <c r="L83" i="1"/>
  <c r="J83" i="1"/>
  <c r="I83" i="1"/>
  <c r="H83" i="1"/>
  <c r="G83" i="1"/>
  <c r="F83" i="1"/>
  <c r="B74" i="1"/>
  <c r="A74" i="1"/>
  <c r="L73" i="1"/>
  <c r="L84" i="1" s="1"/>
  <c r="J73" i="1"/>
  <c r="J84" i="1" s="1"/>
  <c r="I73" i="1"/>
  <c r="I84" i="1" s="1"/>
  <c r="H73" i="1"/>
  <c r="H84" i="1" s="1"/>
  <c r="G73" i="1"/>
  <c r="G84" i="1" s="1"/>
  <c r="F73" i="1"/>
  <c r="F84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L25" i="1"/>
  <c r="J14" i="1"/>
  <c r="I14" i="1"/>
  <c r="I25" i="1" s="1"/>
  <c r="H14" i="1"/>
  <c r="G14" i="1"/>
  <c r="G25" i="1" s="1"/>
  <c r="F14" i="1"/>
  <c r="F25" i="1" l="1"/>
  <c r="H25" i="1"/>
  <c r="J25" i="1"/>
  <c r="J204" i="1"/>
  <c r="I204" i="1"/>
  <c r="H204" i="1"/>
  <c r="F203" i="1"/>
  <c r="L143" i="1"/>
  <c r="L204" i="1" s="1"/>
  <c r="G143" i="1"/>
  <c r="G204" i="1" s="1"/>
  <c r="F143" i="1"/>
  <c r="F204" i="1" l="1"/>
</calcChain>
</file>

<file path=xl/sharedStrings.xml><?xml version="1.0" encoding="utf-8"?>
<sst xmlns="http://schemas.openxmlformats.org/spreadsheetml/2006/main" count="286" uniqueCount="83">
  <si>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</si>
  <si>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</si>
  <si>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</si>
  <si>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</si>
  <si>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</si>
  <si>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</si>
  <si>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</si>
  <si>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</si>
  <si>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</si>
  <si>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</si>
  <si>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</si>
  <si>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</si>
  <si>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</si>
  <si>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</si>
  <si>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</si>
  <si>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</si>
  <si>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</si>
  <si>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</si>
  <si>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</si>
  <si>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</si>
  <si>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</si>
  <si>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</si>
  <si>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</si>
  <si>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</si>
  <si>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</si>
  <si>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</si>
  <si>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</si>
  <si>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</si>
  <si>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</si>
  <si>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</si>
  <si>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</si>
  <si>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</si>
  <si>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</si>
  <si>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</si>
  <si>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</si>
  <si>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</si>
  <si>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</si>
  <si>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</si>
  <si>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</si>
  <si>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</si>
  <si>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Тефтели из мяса птицы</t>
  </si>
  <si>
    <t>Соус томатный</t>
  </si>
  <si>
    <t>Каша пшеничная рассыпчатая</t>
  </si>
  <si>
    <t>Огурец маринованый</t>
  </si>
  <si>
    <t>Чай с сахаром</t>
  </si>
  <si>
    <t>Хлеб пшеничный</t>
  </si>
  <si>
    <t>180/12</t>
  </si>
  <si>
    <t>Биточки рубленые куриные</t>
  </si>
  <si>
    <t>Капуста квашеная</t>
  </si>
  <si>
    <t>Кофейный напиток с сахаром</t>
  </si>
  <si>
    <t>Птица отварная</t>
  </si>
  <si>
    <t>Каша рисовая рассыпчатая</t>
  </si>
  <si>
    <t>Свекла отварная</t>
  </si>
  <si>
    <t>322/Куч/</t>
  </si>
  <si>
    <t>Котлета, рубленая с белокачанной капустой</t>
  </si>
  <si>
    <t>Каша ячневая</t>
  </si>
  <si>
    <t>Огурец  маринованный</t>
  </si>
  <si>
    <t>455/Лап/</t>
  </si>
  <si>
    <t>Фрикадельки куриные</t>
  </si>
  <si>
    <t>Макаронные изделия отварные</t>
  </si>
  <si>
    <t>Икра кабачковая</t>
  </si>
  <si>
    <t>337/Куч/</t>
  </si>
  <si>
    <t>Плов из птицы</t>
  </si>
  <si>
    <t>331/Куч/</t>
  </si>
  <si>
    <t>90/150</t>
  </si>
  <si>
    <t>Запеканка из творога</t>
  </si>
  <si>
    <t>Молоко сгущенное</t>
  </si>
  <si>
    <t>Яблоко</t>
  </si>
  <si>
    <t>молоко</t>
  </si>
  <si>
    <t>350/Лап/</t>
  </si>
  <si>
    <t>Рыба, тушеная в томате с овощами /минтай/</t>
  </si>
  <si>
    <t>Картофельное пюре</t>
  </si>
  <si>
    <t>Компот из свежих яблок</t>
  </si>
  <si>
    <t>374/Лап/</t>
  </si>
  <si>
    <t>90/20</t>
  </si>
  <si>
    <t>Котлета, рубленная из птицы</t>
  </si>
  <si>
    <t>Каша гречневая</t>
  </si>
  <si>
    <t>318/Куч/</t>
  </si>
  <si>
    <t>Шницель рубленый куриный</t>
  </si>
  <si>
    <t>309 /Куч/</t>
  </si>
  <si>
    <t>Пром.</t>
  </si>
  <si>
    <t>Рожкова А.П.</t>
  </si>
  <si>
    <t>МБОУ ООШ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</si>
</sst>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4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49" fontId="12" fillId="0" borderId="2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82</v>
      </c>
      <c r="D1" s="66"/>
      <c r="E1" s="66"/>
      <c r="F1" s="12" t="s">
        <v>16</v>
      </c>
      <c r="G1" s="2" t="s">
        <v>17</v>
      </c>
      <c r="H1" s="67" t="s">
        <v>39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81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2</v>
      </c>
      <c r="B6" s="21">
        <v>10</v>
      </c>
      <c r="C6" s="22" t="s">
        <v>20</v>
      </c>
      <c r="D6" s="5" t="s">
        <v>21</v>
      </c>
      <c r="E6" s="39" t="s">
        <v>40</v>
      </c>
      <c r="F6" s="40">
        <v>90</v>
      </c>
      <c r="G6" s="40">
        <v>6.6</v>
      </c>
      <c r="H6" s="40">
        <v>14.4</v>
      </c>
      <c r="I6" s="40">
        <v>0.1</v>
      </c>
      <c r="J6" s="40">
        <v>231.3</v>
      </c>
      <c r="K6" s="41">
        <v>462</v>
      </c>
      <c r="L6" s="55">
        <v>48.72</v>
      </c>
    </row>
    <row r="7" spans="1:12" ht="15.75" thickBot="1" x14ac:dyDescent="0.3">
      <c r="A7" s="23"/>
      <c r="B7" s="15"/>
      <c r="C7" s="11"/>
      <c r="D7" s="5" t="s">
        <v>21</v>
      </c>
      <c r="E7" s="42" t="s">
        <v>41</v>
      </c>
      <c r="F7" s="43">
        <v>20</v>
      </c>
      <c r="G7" s="43">
        <v>0.52</v>
      </c>
      <c r="H7" s="43">
        <v>1.92</v>
      </c>
      <c r="I7" s="43">
        <v>1.88</v>
      </c>
      <c r="J7" s="43">
        <v>28</v>
      </c>
      <c r="K7" s="52">
        <v>587</v>
      </c>
      <c r="L7" s="55">
        <v>2.15</v>
      </c>
    </row>
    <row r="8" spans="1:12" ht="15.75" thickBot="1" x14ac:dyDescent="0.3">
      <c r="A8" s="23"/>
      <c r="B8" s="15"/>
      <c r="C8" s="11"/>
      <c r="D8" s="5" t="s">
        <v>21</v>
      </c>
      <c r="E8" s="42" t="s">
        <v>42</v>
      </c>
      <c r="F8" s="43">
        <v>150</v>
      </c>
      <c r="G8" s="43">
        <v>4.3</v>
      </c>
      <c r="H8" s="43">
        <v>6.9</v>
      </c>
      <c r="I8" s="43">
        <v>24.8</v>
      </c>
      <c r="J8" s="51">
        <v>183</v>
      </c>
      <c r="K8" s="52">
        <v>297</v>
      </c>
      <c r="L8" s="55">
        <v>5</v>
      </c>
    </row>
    <row r="9" spans="1:12" ht="15.75" thickBot="1" x14ac:dyDescent="0.3">
      <c r="A9" s="23"/>
      <c r="B9" s="15"/>
      <c r="C9" s="11"/>
      <c r="D9" s="7" t="s">
        <v>26</v>
      </c>
      <c r="E9" s="42" t="s">
        <v>43</v>
      </c>
      <c r="F9" s="43">
        <v>60</v>
      </c>
      <c r="G9" s="43">
        <v>3.3</v>
      </c>
      <c r="H9" s="43">
        <v>6.4</v>
      </c>
      <c r="I9" s="43">
        <v>1.52</v>
      </c>
      <c r="J9" s="43">
        <v>52</v>
      </c>
      <c r="K9" s="44" t="s">
        <v>80</v>
      </c>
      <c r="L9" s="55">
        <v>13.8</v>
      </c>
    </row>
    <row r="10" spans="1:12" ht="15.75" thickBot="1" x14ac:dyDescent="0.3">
      <c r="A10" s="23"/>
      <c r="B10" s="15"/>
      <c r="C10" s="11"/>
      <c r="D10" s="7" t="s">
        <v>23</v>
      </c>
      <c r="E10" s="42" t="s">
        <v>45</v>
      </c>
      <c r="F10" s="43">
        <v>30</v>
      </c>
      <c r="G10" s="43">
        <v>0.26</v>
      </c>
      <c r="H10" s="43">
        <v>0.16</v>
      </c>
      <c r="I10" s="43">
        <v>1.1000000000000001</v>
      </c>
      <c r="J10" s="51">
        <v>63</v>
      </c>
      <c r="K10" s="44" t="s">
        <v>80</v>
      </c>
      <c r="L10" s="55">
        <v>1.91</v>
      </c>
    </row>
    <row r="11" spans="1:12" ht="15" x14ac:dyDescent="0.25">
      <c r="A11" s="23"/>
      <c r="B11" s="15"/>
      <c r="C11" s="11"/>
      <c r="D11" s="59" t="s">
        <v>22</v>
      </c>
      <c r="E11" s="42" t="s">
        <v>44</v>
      </c>
      <c r="F11" s="43" t="s">
        <v>46</v>
      </c>
      <c r="G11" s="43">
        <v>4.2300000000000004</v>
      </c>
      <c r="H11" s="43"/>
      <c r="I11" s="43">
        <v>28.6</v>
      </c>
      <c r="J11" s="43">
        <v>52.2</v>
      </c>
      <c r="K11" s="52">
        <v>685</v>
      </c>
      <c r="L11" s="55">
        <v>1.91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350</v>
      </c>
      <c r="G14" s="19">
        <f>SUM(G6:G13)</f>
        <v>19.21</v>
      </c>
      <c r="H14" s="19">
        <f>SUM(H6:H13)</f>
        <v>29.779999999999998</v>
      </c>
      <c r="I14" s="19">
        <f>SUM(I6:I13)</f>
        <v>58</v>
      </c>
      <c r="J14" s="19">
        <f>SUM(J6:J13)</f>
        <v>609.5</v>
      </c>
      <c r="K14" s="25"/>
      <c r="L14" s="56">
        <f>SUM(L6:L13)</f>
        <v>73.489999999999995</v>
      </c>
    </row>
    <row r="15" spans="1:12" ht="15" x14ac:dyDescent="0.25">
      <c r="A15" s="26"/>
      <c r="B15" s="13">
        <f>B6</f>
        <v>10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0">SUM(G15:G23)</f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25"/>
      <c r="L24" s="19">
        <f t="shared" ref="L24" si="1">SUM(L15:L23)</f>
        <v>0</v>
      </c>
    </row>
    <row r="25" spans="1:12" ht="15" x14ac:dyDescent="0.2">
      <c r="A25" s="29">
        <f>A6</f>
        <v>2</v>
      </c>
      <c r="B25" s="30">
        <f>B6</f>
        <v>10</v>
      </c>
      <c r="C25" s="68" t="s">
        <v>4</v>
      </c>
      <c r="D25" s="69"/>
      <c r="E25" s="31"/>
      <c r="F25" s="32">
        <f>F14+F24</f>
        <v>350</v>
      </c>
      <c r="G25" s="32">
        <f t="shared" ref="G25:J25" si="2">G14+G24</f>
        <v>19.21</v>
      </c>
      <c r="H25" s="32">
        <f t="shared" si="2"/>
        <v>29.779999999999998</v>
      </c>
      <c r="I25" s="32">
        <f t="shared" si="2"/>
        <v>58</v>
      </c>
      <c r="J25" s="32">
        <f t="shared" si="2"/>
        <v>609.5</v>
      </c>
      <c r="K25" s="32"/>
      <c r="L25" s="32">
        <f t="shared" ref="L25" si="3">L14+L24</f>
        <v>73.489999999999995</v>
      </c>
    </row>
    <row r="26" spans="1:12" ht="15.75" thickBot="1" x14ac:dyDescent="0.3">
      <c r="A26" s="14">
        <v>1</v>
      </c>
      <c r="B26" s="15">
        <v>1</v>
      </c>
      <c r="C26" s="22" t="s">
        <v>20</v>
      </c>
      <c r="D26" s="5" t="s">
        <v>21</v>
      </c>
      <c r="E26" s="57" t="s">
        <v>47</v>
      </c>
      <c r="F26" s="40">
        <v>90</v>
      </c>
      <c r="G26" s="40">
        <v>12.51</v>
      </c>
      <c r="H26" s="40">
        <v>13.5</v>
      </c>
      <c r="I26" s="40">
        <v>5.86</v>
      </c>
      <c r="J26" s="40">
        <v>252.7</v>
      </c>
      <c r="K26" s="61" t="s">
        <v>79</v>
      </c>
      <c r="L26" s="40">
        <v>50.31</v>
      </c>
    </row>
    <row r="27" spans="1:12" ht="15.75" thickBot="1" x14ac:dyDescent="0.3">
      <c r="A27" s="14"/>
      <c r="B27" s="15"/>
      <c r="C27" s="11"/>
      <c r="D27" s="5" t="s">
        <v>21</v>
      </c>
      <c r="E27" s="58" t="s">
        <v>41</v>
      </c>
      <c r="F27" s="43">
        <v>20</v>
      </c>
      <c r="G27" s="43">
        <v>0.52</v>
      </c>
      <c r="H27" s="43">
        <v>1.92</v>
      </c>
      <c r="I27" s="43">
        <v>1.88</v>
      </c>
      <c r="J27" s="51">
        <v>28</v>
      </c>
      <c r="K27" s="52">
        <v>587</v>
      </c>
      <c r="L27" s="43">
        <v>2.21</v>
      </c>
    </row>
    <row r="28" spans="1:12" ht="15" x14ac:dyDescent="0.25">
      <c r="A28" s="14"/>
      <c r="B28" s="15"/>
      <c r="C28" s="11"/>
      <c r="D28" s="5" t="s">
        <v>21</v>
      </c>
      <c r="E28" s="58" t="s">
        <v>42</v>
      </c>
      <c r="F28" s="43">
        <v>150</v>
      </c>
      <c r="G28" s="43">
        <v>6.15</v>
      </c>
      <c r="H28" s="43">
        <v>9.3000000000000007</v>
      </c>
      <c r="I28" s="43">
        <v>38.25</v>
      </c>
      <c r="J28" s="43">
        <v>268.5</v>
      </c>
      <c r="K28" s="52">
        <v>297</v>
      </c>
      <c r="L28" s="53">
        <v>7</v>
      </c>
    </row>
    <row r="29" spans="1:12" ht="15" x14ac:dyDescent="0.25">
      <c r="A29" s="14"/>
      <c r="B29" s="15"/>
      <c r="C29" s="11"/>
      <c r="D29" s="59" t="s">
        <v>26</v>
      </c>
      <c r="E29" s="58" t="s">
        <v>48</v>
      </c>
      <c r="F29" s="43">
        <v>60</v>
      </c>
      <c r="G29" s="43">
        <v>1.69</v>
      </c>
      <c r="H29" s="51">
        <v>2</v>
      </c>
      <c r="I29" s="43">
        <v>32.82</v>
      </c>
      <c r="J29" s="51">
        <v>28</v>
      </c>
      <c r="K29" s="62">
        <v>45</v>
      </c>
      <c r="L29" s="43">
        <v>8.0299999999999994</v>
      </c>
    </row>
    <row r="30" spans="1:12" ht="15" x14ac:dyDescent="0.25">
      <c r="A30" s="14"/>
      <c r="B30" s="15"/>
      <c r="C30" s="11"/>
      <c r="D30" s="59" t="s">
        <v>22</v>
      </c>
      <c r="E30" s="58" t="s">
        <v>49</v>
      </c>
      <c r="F30" s="43">
        <v>200</v>
      </c>
      <c r="G30" s="43">
        <v>4.2300000000000004</v>
      </c>
      <c r="H30" s="43"/>
      <c r="I30" s="43">
        <v>28.6</v>
      </c>
      <c r="J30" s="43"/>
      <c r="K30" s="44">
        <v>692</v>
      </c>
      <c r="L30" s="43">
        <v>4.03</v>
      </c>
    </row>
    <row r="31" spans="1:12" ht="15" x14ac:dyDescent="0.25">
      <c r="A31" s="14"/>
      <c r="B31" s="15"/>
      <c r="C31" s="11"/>
      <c r="D31" s="60" t="s">
        <v>23</v>
      </c>
      <c r="E31" s="58" t="s">
        <v>45</v>
      </c>
      <c r="F31" s="43"/>
      <c r="G31" s="43"/>
      <c r="H31" s="43"/>
      <c r="I31" s="43"/>
      <c r="J31" s="43"/>
      <c r="K31" s="44"/>
      <c r="L31" s="43">
        <v>1.91</v>
      </c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520</v>
      </c>
      <c r="G33" s="19">
        <f t="shared" ref="G33" si="4">SUM(G26:G32)</f>
        <v>25.1</v>
      </c>
      <c r="H33" s="19">
        <f t="shared" ref="H33" si="5">SUM(H26:H32)</f>
        <v>26.72</v>
      </c>
      <c r="I33" s="19">
        <f t="shared" ref="I33" si="6">SUM(I26:I32)</f>
        <v>107.41</v>
      </c>
      <c r="J33" s="19">
        <f t="shared" ref="J33:L33" si="7">SUM(J26:J32)</f>
        <v>577.20000000000005</v>
      </c>
      <c r="K33" s="25"/>
      <c r="L33" s="19">
        <f t="shared" si="7"/>
        <v>73.489999999999995</v>
      </c>
    </row>
    <row r="34" spans="1:12" ht="15" x14ac:dyDescent="0.25">
      <c r="A34" s="13">
        <f>A26</f>
        <v>1</v>
      </c>
      <c r="B34" s="13">
        <f>B26</f>
        <v>1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8">SUM(G34:G42)</f>
        <v>0</v>
      </c>
      <c r="H43" s="19">
        <f t="shared" ref="H43" si="9">SUM(H34:H42)</f>
        <v>0</v>
      </c>
      <c r="I43" s="19">
        <f t="shared" ref="I43" si="10">SUM(I34:I42)</f>
        <v>0</v>
      </c>
      <c r="J43" s="19">
        <f t="shared" ref="J43:L43" si="11">SUM(J34:J42)</f>
        <v>0</v>
      </c>
      <c r="K43" s="25"/>
      <c r="L43" s="19">
        <f t="shared" si="11"/>
        <v>0</v>
      </c>
    </row>
    <row r="44" spans="1:12" ht="15.75" customHeight="1" x14ac:dyDescent="0.2">
      <c r="A44" s="33">
        <f>A26</f>
        <v>1</v>
      </c>
      <c r="B44" s="33">
        <f>B26</f>
        <v>1</v>
      </c>
      <c r="C44" s="68" t="s">
        <v>4</v>
      </c>
      <c r="D44" s="69"/>
      <c r="E44" s="31"/>
      <c r="F44" s="32">
        <f>F33+F43</f>
        <v>520</v>
      </c>
      <c r="G44" s="32">
        <f t="shared" ref="G44" si="12">G33+G43</f>
        <v>25.1</v>
      </c>
      <c r="H44" s="32">
        <f t="shared" ref="H44" si="13">H33+H43</f>
        <v>26.72</v>
      </c>
      <c r="I44" s="32">
        <f t="shared" ref="I44" si="14">I33+I43</f>
        <v>107.41</v>
      </c>
      <c r="J44" s="32">
        <f t="shared" ref="J44:L44" si="15">J33+J43</f>
        <v>577.20000000000005</v>
      </c>
      <c r="K44" s="32"/>
      <c r="L44" s="32">
        <f t="shared" si="15"/>
        <v>73.489999999999995</v>
      </c>
    </row>
    <row r="45" spans="1:12" ht="15.75" thickBot="1" x14ac:dyDescent="0.3">
      <c r="A45" s="20">
        <v>1</v>
      </c>
      <c r="B45" s="21">
        <v>2</v>
      </c>
      <c r="C45" s="22" t="s">
        <v>20</v>
      </c>
      <c r="D45" s="5" t="s">
        <v>21</v>
      </c>
      <c r="E45" s="57" t="s">
        <v>50</v>
      </c>
      <c r="F45" s="40">
        <v>90</v>
      </c>
      <c r="G45" s="40">
        <v>17.100000000000001</v>
      </c>
      <c r="H45" s="40">
        <v>6.6</v>
      </c>
      <c r="I45" s="40">
        <v>0.45</v>
      </c>
      <c r="J45" s="40">
        <v>130.5</v>
      </c>
      <c r="K45" s="61" t="s">
        <v>53</v>
      </c>
      <c r="L45" s="40">
        <v>55.45</v>
      </c>
    </row>
    <row r="46" spans="1:12" ht="15" x14ac:dyDescent="0.25">
      <c r="A46" s="23"/>
      <c r="B46" s="15"/>
      <c r="C46" s="11"/>
      <c r="D46" s="5" t="s">
        <v>21</v>
      </c>
      <c r="E46" s="58" t="s">
        <v>51</v>
      </c>
      <c r="F46" s="43">
        <v>150</v>
      </c>
      <c r="G46" s="43">
        <v>3.6</v>
      </c>
      <c r="H46" s="51">
        <v>9</v>
      </c>
      <c r="I46" s="43">
        <v>35.700000000000003</v>
      </c>
      <c r="J46" s="43">
        <v>244.5</v>
      </c>
      <c r="K46" s="44">
        <v>297</v>
      </c>
      <c r="L46" s="43">
        <v>9.26</v>
      </c>
    </row>
    <row r="47" spans="1:12" ht="15" x14ac:dyDescent="0.25">
      <c r="A47" s="23"/>
      <c r="B47" s="15"/>
      <c r="C47" s="11"/>
      <c r="D47" s="59" t="s">
        <v>26</v>
      </c>
      <c r="E47" s="58" t="s">
        <v>52</v>
      </c>
      <c r="F47" s="43">
        <v>60</v>
      </c>
      <c r="G47" s="43">
        <v>0.95</v>
      </c>
      <c r="H47" s="43">
        <v>2.4500000000000002</v>
      </c>
      <c r="I47" s="43">
        <v>4.8</v>
      </c>
      <c r="J47" s="51">
        <v>45</v>
      </c>
      <c r="K47" s="44">
        <v>536</v>
      </c>
      <c r="L47" s="43">
        <v>5.1100000000000003</v>
      </c>
    </row>
    <row r="48" spans="1:12" ht="15" x14ac:dyDescent="0.25">
      <c r="A48" s="23"/>
      <c r="B48" s="15"/>
      <c r="C48" s="11"/>
      <c r="D48" s="7" t="s">
        <v>23</v>
      </c>
      <c r="E48" s="58" t="s">
        <v>45</v>
      </c>
      <c r="F48" s="43">
        <v>30</v>
      </c>
      <c r="G48" s="43">
        <v>0.26</v>
      </c>
      <c r="H48" s="43">
        <v>1.6E-2</v>
      </c>
      <c r="I48" s="43">
        <v>1.1000000000000001</v>
      </c>
      <c r="J48" s="51">
        <v>63</v>
      </c>
      <c r="K48" s="44" t="s">
        <v>80</v>
      </c>
      <c r="L48" s="43">
        <v>1.91</v>
      </c>
    </row>
    <row r="49" spans="1:12" ht="15" x14ac:dyDescent="0.25">
      <c r="A49" s="23"/>
      <c r="B49" s="15"/>
      <c r="C49" s="11"/>
      <c r="D49" s="59" t="s">
        <v>22</v>
      </c>
      <c r="E49" s="58" t="s">
        <v>44</v>
      </c>
      <c r="F49" s="54" t="s">
        <v>46</v>
      </c>
      <c r="G49" s="43">
        <v>0.18</v>
      </c>
      <c r="H49" s="43"/>
      <c r="I49" s="43">
        <v>13.5</v>
      </c>
      <c r="J49" s="43">
        <v>52.2</v>
      </c>
      <c r="K49" s="44">
        <v>985</v>
      </c>
      <c r="L49" s="43">
        <v>1.76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330</v>
      </c>
      <c r="G52" s="19">
        <f t="shared" ref="G52" si="16">SUM(G45:G51)</f>
        <v>22.090000000000003</v>
      </c>
      <c r="H52" s="19">
        <f t="shared" ref="H52" si="17">SUM(H45:H51)</f>
        <v>18.065999999999999</v>
      </c>
      <c r="I52" s="19">
        <f t="shared" ref="I52" si="18">SUM(I45:I51)</f>
        <v>55.550000000000004</v>
      </c>
      <c r="J52" s="19">
        <f t="shared" ref="J52:L52" si="19">SUM(J45:J51)</f>
        <v>535.20000000000005</v>
      </c>
      <c r="K52" s="25"/>
      <c r="L52" s="19">
        <f t="shared" si="19"/>
        <v>73.490000000000009</v>
      </c>
    </row>
    <row r="53" spans="1:12" ht="15" x14ac:dyDescent="0.25">
      <c r="A53" s="26">
        <f>A45</f>
        <v>1</v>
      </c>
      <c r="B53" s="13">
        <f>B45</f>
        <v>2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0">SUM(G53:G61)</f>
        <v>0</v>
      </c>
      <c r="H62" s="19">
        <f t="shared" ref="H62" si="21">SUM(H53:H61)</f>
        <v>0</v>
      </c>
      <c r="I62" s="19">
        <f t="shared" ref="I62" si="22">SUM(I53:I61)</f>
        <v>0</v>
      </c>
      <c r="J62" s="19">
        <f t="shared" ref="J62:L62" si="23">SUM(J53:J61)</f>
        <v>0</v>
      </c>
      <c r="K62" s="25"/>
      <c r="L62" s="19">
        <f t="shared" si="23"/>
        <v>0</v>
      </c>
    </row>
    <row r="63" spans="1:12" ht="15.75" customHeight="1" x14ac:dyDescent="0.2">
      <c r="A63" s="29">
        <f>A45</f>
        <v>1</v>
      </c>
      <c r="B63" s="30">
        <f>B45</f>
        <v>2</v>
      </c>
      <c r="C63" s="68" t="s">
        <v>4</v>
      </c>
      <c r="D63" s="69"/>
      <c r="E63" s="31"/>
      <c r="F63" s="32">
        <f>F52+F62</f>
        <v>330</v>
      </c>
      <c r="G63" s="32">
        <f t="shared" ref="G63" si="24">G52+G62</f>
        <v>22.090000000000003</v>
      </c>
      <c r="H63" s="32">
        <f t="shared" ref="H63" si="25">H52+H62</f>
        <v>18.065999999999999</v>
      </c>
      <c r="I63" s="32">
        <f t="shared" ref="I63" si="26">I52+I62</f>
        <v>55.550000000000004</v>
      </c>
      <c r="J63" s="32">
        <f t="shared" ref="J63:L63" si="27">J52+J62</f>
        <v>535.20000000000005</v>
      </c>
      <c r="K63" s="32"/>
      <c r="L63" s="32">
        <f t="shared" si="27"/>
        <v>73.490000000000009</v>
      </c>
    </row>
    <row r="64" spans="1:12" ht="15.75" thickBot="1" x14ac:dyDescent="0.3">
      <c r="A64" s="20">
        <v>1</v>
      </c>
      <c r="B64" s="21">
        <v>3</v>
      </c>
      <c r="C64" s="22" t="s">
        <v>20</v>
      </c>
      <c r="D64" s="5" t="s">
        <v>21</v>
      </c>
      <c r="E64" s="57" t="s">
        <v>54</v>
      </c>
      <c r="F64" s="40">
        <v>90</v>
      </c>
      <c r="G64" s="40">
        <v>16.739999999999998</v>
      </c>
      <c r="H64" s="40">
        <v>12.15</v>
      </c>
      <c r="I64" s="40">
        <v>16.38</v>
      </c>
      <c r="J64" s="40">
        <v>243.9</v>
      </c>
      <c r="K64" s="61" t="s">
        <v>57</v>
      </c>
      <c r="L64" s="40">
        <v>48.95</v>
      </c>
    </row>
    <row r="65" spans="1:12" ht="15.75" thickBot="1" x14ac:dyDescent="0.3">
      <c r="A65" s="23"/>
      <c r="B65" s="15"/>
      <c r="C65" s="11"/>
      <c r="D65" s="5" t="s">
        <v>21</v>
      </c>
      <c r="E65" s="58" t="s">
        <v>41</v>
      </c>
      <c r="F65" s="43">
        <v>20</v>
      </c>
      <c r="G65" s="43">
        <v>0.52</v>
      </c>
      <c r="H65" s="43">
        <v>1.92</v>
      </c>
      <c r="I65" s="43">
        <v>1.88</v>
      </c>
      <c r="J65" s="51">
        <v>28</v>
      </c>
      <c r="K65" s="44">
        <v>587</v>
      </c>
      <c r="L65" s="43">
        <v>2.21</v>
      </c>
    </row>
    <row r="66" spans="1:12" ht="15" x14ac:dyDescent="0.25">
      <c r="A66" s="23"/>
      <c r="B66" s="15"/>
      <c r="C66" s="11"/>
      <c r="D66" s="5" t="s">
        <v>21</v>
      </c>
      <c r="E66" s="58" t="s">
        <v>55</v>
      </c>
      <c r="F66" s="43">
        <v>150</v>
      </c>
      <c r="G66" s="43">
        <v>2.5</v>
      </c>
      <c r="H66" s="43">
        <v>6.6</v>
      </c>
      <c r="I66" s="43">
        <v>17.399999999999999</v>
      </c>
      <c r="J66" s="51">
        <v>189</v>
      </c>
      <c r="K66" s="44">
        <v>297</v>
      </c>
      <c r="L66" s="43">
        <v>4.92</v>
      </c>
    </row>
    <row r="67" spans="1:12" ht="15" x14ac:dyDescent="0.25">
      <c r="A67" s="23"/>
      <c r="B67" s="15"/>
      <c r="C67" s="11"/>
      <c r="D67" s="63" t="s">
        <v>26</v>
      </c>
      <c r="E67" s="58" t="s">
        <v>56</v>
      </c>
      <c r="F67" s="43">
        <v>60</v>
      </c>
      <c r="G67" s="51">
        <v>1</v>
      </c>
      <c r="H67" s="43">
        <v>0.5</v>
      </c>
      <c r="I67" s="51">
        <v>2</v>
      </c>
      <c r="J67" s="51">
        <v>20</v>
      </c>
      <c r="K67" s="44" t="s">
        <v>80</v>
      </c>
      <c r="L67" s="43">
        <v>13.74</v>
      </c>
    </row>
    <row r="68" spans="1:12" ht="15" x14ac:dyDescent="0.25">
      <c r="A68" s="23"/>
      <c r="B68" s="15"/>
      <c r="C68" s="11"/>
      <c r="D68" s="7" t="s">
        <v>22</v>
      </c>
      <c r="E68" s="58" t="s">
        <v>44</v>
      </c>
      <c r="F68" s="43">
        <v>30</v>
      </c>
      <c r="G68" s="43">
        <v>0.26</v>
      </c>
      <c r="H68" s="43">
        <v>1.6E-2</v>
      </c>
      <c r="I68" s="43">
        <v>1.1000000000000001</v>
      </c>
      <c r="J68" s="51">
        <v>63</v>
      </c>
      <c r="K68" s="44">
        <v>685</v>
      </c>
      <c r="L68" s="43">
        <v>1.91</v>
      </c>
    </row>
    <row r="69" spans="1:12" ht="15" x14ac:dyDescent="0.25">
      <c r="A69" s="23"/>
      <c r="B69" s="15"/>
      <c r="C69" s="11"/>
      <c r="D69" s="7" t="s">
        <v>23</v>
      </c>
      <c r="E69" s="58" t="s">
        <v>45</v>
      </c>
      <c r="F69" s="54" t="s">
        <v>46</v>
      </c>
      <c r="G69" s="43">
        <v>0.18</v>
      </c>
      <c r="H69" s="43"/>
      <c r="I69" s="43">
        <v>13.5</v>
      </c>
      <c r="J69" s="43">
        <v>52.2</v>
      </c>
      <c r="K69" s="44" t="s">
        <v>80</v>
      </c>
      <c r="L69" s="43">
        <v>1.76</v>
      </c>
    </row>
    <row r="70" spans="1:12" ht="15" x14ac:dyDescent="0.25">
      <c r="A70" s="23"/>
      <c r="B70" s="15"/>
      <c r="C70" s="11"/>
      <c r="D70" s="7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SUM(F64:F72)</f>
        <v>350</v>
      </c>
      <c r="G73" s="19">
        <f t="shared" ref="G73" si="28">SUM(G64:G72)</f>
        <v>21.2</v>
      </c>
      <c r="H73" s="19">
        <f t="shared" ref="H73" si="29">SUM(H64:H72)</f>
        <v>21.186</v>
      </c>
      <c r="I73" s="19">
        <f t="shared" ref="I73" si="30">SUM(I64:I72)</f>
        <v>52.26</v>
      </c>
      <c r="J73" s="19">
        <f t="shared" ref="J73:L73" si="31">SUM(J64:J72)</f>
        <v>596.1</v>
      </c>
      <c r="K73" s="25"/>
      <c r="L73" s="19">
        <f t="shared" si="31"/>
        <v>73.490000000000009</v>
      </c>
    </row>
    <row r="74" spans="1:12" ht="15" x14ac:dyDescent="0.25">
      <c r="A74" s="26">
        <f>A64</f>
        <v>1</v>
      </c>
      <c r="B74" s="13">
        <f>B64</f>
        <v>3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27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28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30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31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32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0</v>
      </c>
      <c r="G83" s="19">
        <f t="shared" ref="G83" si="32">SUM(G74:G82)</f>
        <v>0</v>
      </c>
      <c r="H83" s="19">
        <f t="shared" ref="H83" si="33">SUM(H74:H82)</f>
        <v>0</v>
      </c>
      <c r="I83" s="19">
        <f t="shared" ref="I83" si="34">SUM(I74:I82)</f>
        <v>0</v>
      </c>
      <c r="J83" s="19">
        <f t="shared" ref="J83:L83" si="35">SUM(J74:J82)</f>
        <v>0</v>
      </c>
      <c r="K83" s="25"/>
      <c r="L83" s="19">
        <f t="shared" si="35"/>
        <v>0</v>
      </c>
    </row>
    <row r="84" spans="1:12" ht="15.75" customHeight="1" x14ac:dyDescent="0.2">
      <c r="A84" s="29">
        <f>A64</f>
        <v>1</v>
      </c>
      <c r="B84" s="30">
        <f>B64</f>
        <v>3</v>
      </c>
      <c r="C84" s="68" t="s">
        <v>4</v>
      </c>
      <c r="D84" s="69"/>
      <c r="E84" s="31"/>
      <c r="F84" s="32">
        <f>F73+F83</f>
        <v>350</v>
      </c>
      <c r="G84" s="32">
        <f t="shared" ref="G84" si="36">G73+G83</f>
        <v>21.2</v>
      </c>
      <c r="H84" s="32">
        <f t="shared" ref="H84" si="37">H73+H83</f>
        <v>21.186</v>
      </c>
      <c r="I84" s="32">
        <f t="shared" ref="I84" si="38">I73+I83</f>
        <v>52.26</v>
      </c>
      <c r="J84" s="32">
        <f t="shared" ref="J84:L84" si="39">J73+J83</f>
        <v>596.1</v>
      </c>
      <c r="K84" s="32"/>
      <c r="L84" s="32">
        <f t="shared" si="39"/>
        <v>73.490000000000009</v>
      </c>
    </row>
    <row r="85" spans="1:12" ht="15.75" thickBot="1" x14ac:dyDescent="0.3">
      <c r="A85" s="20">
        <v>1</v>
      </c>
      <c r="B85" s="21">
        <v>4</v>
      </c>
      <c r="C85" s="22" t="s">
        <v>20</v>
      </c>
      <c r="D85" s="5" t="s">
        <v>21</v>
      </c>
      <c r="E85" s="57" t="s">
        <v>58</v>
      </c>
      <c r="F85" s="40">
        <v>90</v>
      </c>
      <c r="G85" s="40">
        <v>13.8</v>
      </c>
      <c r="H85" s="40">
        <v>10.6</v>
      </c>
      <c r="I85" s="40">
        <v>6.75</v>
      </c>
      <c r="J85" s="64">
        <v>180</v>
      </c>
      <c r="K85" s="61" t="s">
        <v>61</v>
      </c>
      <c r="L85" s="40">
        <v>50.26</v>
      </c>
    </row>
    <row r="86" spans="1:12" ht="15.75" thickBot="1" x14ac:dyDescent="0.3">
      <c r="A86" s="23"/>
      <c r="B86" s="15"/>
      <c r="C86" s="11"/>
      <c r="D86" s="5" t="s">
        <v>21</v>
      </c>
      <c r="E86" s="58" t="s">
        <v>41</v>
      </c>
      <c r="F86" s="43">
        <v>20</v>
      </c>
      <c r="G86" s="43">
        <v>0.52</v>
      </c>
      <c r="H86" s="43">
        <v>1.92</v>
      </c>
      <c r="I86" s="43">
        <v>1.88</v>
      </c>
      <c r="J86" s="51">
        <v>28</v>
      </c>
      <c r="K86" s="44">
        <v>587</v>
      </c>
      <c r="L86" s="43">
        <v>2.21</v>
      </c>
    </row>
    <row r="87" spans="1:12" ht="15" x14ac:dyDescent="0.25">
      <c r="A87" s="23"/>
      <c r="B87" s="15"/>
      <c r="C87" s="11"/>
      <c r="D87" s="5" t="s">
        <v>21</v>
      </c>
      <c r="E87" s="58" t="s">
        <v>59</v>
      </c>
      <c r="F87" s="43">
        <v>150</v>
      </c>
      <c r="G87" s="43">
        <v>5.0999999999999996</v>
      </c>
      <c r="H87" s="43">
        <v>9.15</v>
      </c>
      <c r="I87" s="43">
        <v>34.200000000000003</v>
      </c>
      <c r="J87" s="43">
        <v>244.5</v>
      </c>
      <c r="K87" s="44">
        <v>332</v>
      </c>
      <c r="L87" s="43">
        <v>7.59</v>
      </c>
    </row>
    <row r="88" spans="1:12" ht="15" x14ac:dyDescent="0.25">
      <c r="A88" s="23"/>
      <c r="B88" s="15"/>
      <c r="C88" s="11"/>
      <c r="D88" s="63" t="s">
        <v>26</v>
      </c>
      <c r="E88" s="58" t="s">
        <v>60</v>
      </c>
      <c r="F88" s="43">
        <v>60</v>
      </c>
      <c r="G88" s="43">
        <v>2.75</v>
      </c>
      <c r="H88" s="43"/>
      <c r="I88" s="51">
        <v>10</v>
      </c>
      <c r="J88" s="51">
        <v>15</v>
      </c>
      <c r="K88" s="44" t="s">
        <v>80</v>
      </c>
      <c r="L88" s="43">
        <v>9.76</v>
      </c>
    </row>
    <row r="89" spans="1:12" ht="15" x14ac:dyDescent="0.25">
      <c r="A89" s="23"/>
      <c r="B89" s="15"/>
      <c r="C89" s="11"/>
      <c r="D89" s="7" t="s">
        <v>22</v>
      </c>
      <c r="E89" s="58" t="s">
        <v>44</v>
      </c>
      <c r="F89" s="43">
        <v>30</v>
      </c>
      <c r="G89" s="43">
        <v>0.26</v>
      </c>
      <c r="H89" s="43"/>
      <c r="I89" s="43">
        <v>1.1000000000000001</v>
      </c>
      <c r="J89" s="51">
        <v>63</v>
      </c>
      <c r="K89" s="44">
        <v>685</v>
      </c>
      <c r="L89" s="43">
        <v>1.91</v>
      </c>
    </row>
    <row r="90" spans="1:12" ht="15" x14ac:dyDescent="0.25">
      <c r="A90" s="23"/>
      <c r="B90" s="15"/>
      <c r="C90" s="11"/>
      <c r="D90" s="7" t="s">
        <v>23</v>
      </c>
      <c r="E90" s="58" t="s">
        <v>45</v>
      </c>
      <c r="F90" s="54" t="s">
        <v>46</v>
      </c>
      <c r="G90" s="43">
        <v>0.18</v>
      </c>
      <c r="H90" s="43">
        <v>1.6E-2</v>
      </c>
      <c r="I90" s="43">
        <v>32.22</v>
      </c>
      <c r="J90" s="43">
        <v>52.2</v>
      </c>
      <c r="K90" s="44" t="s">
        <v>80</v>
      </c>
      <c r="L90" s="43">
        <v>1.76</v>
      </c>
    </row>
    <row r="91" spans="1:12" ht="15" x14ac:dyDescent="0.25">
      <c r="A91" s="23"/>
      <c r="B91" s="15"/>
      <c r="C91" s="11"/>
      <c r="D91" s="7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SUM(F85:F93)</f>
        <v>350</v>
      </c>
      <c r="G94" s="19">
        <f t="shared" ref="G94" si="40">SUM(G85:G93)</f>
        <v>22.610000000000003</v>
      </c>
      <c r="H94" s="19">
        <f t="shared" ref="H94" si="41">SUM(H85:H93)</f>
        <v>21.686</v>
      </c>
      <c r="I94" s="19">
        <f t="shared" ref="I94" si="42">SUM(I85:I93)</f>
        <v>86.15</v>
      </c>
      <c r="J94" s="19">
        <f t="shared" ref="J94:L94" si="43">SUM(J85:J93)</f>
        <v>582.70000000000005</v>
      </c>
      <c r="K94" s="25"/>
      <c r="L94" s="19">
        <f t="shared" si="43"/>
        <v>73.490000000000009</v>
      </c>
    </row>
    <row r="95" spans="1:12" ht="15" x14ac:dyDescent="0.25">
      <c r="A95" s="26">
        <f>A85</f>
        <v>1</v>
      </c>
      <c r="B95" s="13">
        <f>B85</f>
        <v>4</v>
      </c>
      <c r="C95" s="10" t="s">
        <v>25</v>
      </c>
      <c r="D95" s="7" t="s">
        <v>26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27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28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29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30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31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32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33</v>
      </c>
      <c r="E104" s="9"/>
      <c r="F104" s="19">
        <f>SUM(F95:F103)</f>
        <v>0</v>
      </c>
      <c r="G104" s="19">
        <f t="shared" ref="G104" si="44">SUM(G95:G103)</f>
        <v>0</v>
      </c>
      <c r="H104" s="19">
        <f t="shared" ref="H104" si="45">SUM(H95:H103)</f>
        <v>0</v>
      </c>
      <c r="I104" s="19">
        <f t="shared" ref="I104" si="46">SUM(I95:I103)</f>
        <v>0</v>
      </c>
      <c r="J104" s="19">
        <f t="shared" ref="J104:L104" si="47">SUM(J95:J103)</f>
        <v>0</v>
      </c>
      <c r="K104" s="25"/>
      <c r="L104" s="19">
        <f t="shared" si="47"/>
        <v>0</v>
      </c>
    </row>
    <row r="105" spans="1:12" ht="15.75" customHeight="1" x14ac:dyDescent="0.2">
      <c r="A105" s="29">
        <f>A85</f>
        <v>1</v>
      </c>
      <c r="B105" s="30">
        <f>B85</f>
        <v>4</v>
      </c>
      <c r="C105" s="68" t="s">
        <v>4</v>
      </c>
      <c r="D105" s="69"/>
      <c r="E105" s="31"/>
      <c r="F105" s="32">
        <f>F94+F104</f>
        <v>350</v>
      </c>
      <c r="G105" s="32">
        <f t="shared" ref="G105" si="48">G94+G104</f>
        <v>22.610000000000003</v>
      </c>
      <c r="H105" s="32">
        <f t="shared" ref="H105" si="49">H94+H104</f>
        <v>21.686</v>
      </c>
      <c r="I105" s="32">
        <f t="shared" ref="I105" si="50">I94+I104</f>
        <v>86.15</v>
      </c>
      <c r="J105" s="32">
        <f t="shared" ref="J105:L105" si="51">J94+J104</f>
        <v>582.70000000000005</v>
      </c>
      <c r="K105" s="32"/>
      <c r="L105" s="32">
        <f t="shared" si="51"/>
        <v>73.490000000000009</v>
      </c>
    </row>
    <row r="106" spans="1:12" ht="15" x14ac:dyDescent="0.25">
      <c r="A106" s="20">
        <v>1</v>
      </c>
      <c r="B106" s="21">
        <v>5</v>
      </c>
      <c r="C106" s="22" t="s">
        <v>20</v>
      </c>
      <c r="D106" s="5" t="s">
        <v>21</v>
      </c>
      <c r="E106" s="57" t="s">
        <v>62</v>
      </c>
      <c r="F106" s="55" t="s">
        <v>64</v>
      </c>
      <c r="G106" s="40">
        <v>16.2</v>
      </c>
      <c r="H106" s="40">
        <v>15.8</v>
      </c>
      <c r="I106" s="40">
        <v>36.1</v>
      </c>
      <c r="J106" s="64">
        <v>358</v>
      </c>
      <c r="K106" s="61" t="s">
        <v>63</v>
      </c>
      <c r="L106" s="40">
        <v>64.709999999999994</v>
      </c>
    </row>
    <row r="107" spans="1:12" ht="15" x14ac:dyDescent="0.25">
      <c r="A107" s="23"/>
      <c r="B107" s="15"/>
      <c r="C107" s="11"/>
      <c r="D107" s="60" t="s">
        <v>26</v>
      </c>
      <c r="E107" s="58" t="s">
        <v>52</v>
      </c>
      <c r="F107" s="43">
        <v>60</v>
      </c>
      <c r="G107" s="43">
        <v>1.5</v>
      </c>
      <c r="H107" s="43">
        <v>2.4</v>
      </c>
      <c r="I107" s="43">
        <v>7.2</v>
      </c>
      <c r="J107" s="43">
        <v>25.2</v>
      </c>
      <c r="K107" s="44">
        <v>536</v>
      </c>
      <c r="L107" s="43">
        <v>5.1100000000000003</v>
      </c>
    </row>
    <row r="108" spans="1:12" ht="15" x14ac:dyDescent="0.25">
      <c r="A108" s="23"/>
      <c r="B108" s="15"/>
      <c r="C108" s="11"/>
      <c r="D108" s="7" t="s">
        <v>22</v>
      </c>
      <c r="E108" s="58" t="s">
        <v>44</v>
      </c>
      <c r="F108" s="43">
        <v>30</v>
      </c>
      <c r="G108" s="43">
        <v>0.26</v>
      </c>
      <c r="H108" s="53">
        <v>0.1</v>
      </c>
      <c r="I108" s="43">
        <v>1.1000000000000001</v>
      </c>
      <c r="J108" s="51">
        <v>63</v>
      </c>
      <c r="K108" s="44">
        <v>685</v>
      </c>
      <c r="L108" s="43">
        <v>1.91</v>
      </c>
    </row>
    <row r="109" spans="1:12" ht="15" x14ac:dyDescent="0.25">
      <c r="A109" s="23"/>
      <c r="B109" s="15"/>
      <c r="C109" s="11"/>
      <c r="D109" s="7" t="s">
        <v>23</v>
      </c>
      <c r="E109" s="58" t="s">
        <v>45</v>
      </c>
      <c r="F109" s="54" t="s">
        <v>46</v>
      </c>
      <c r="G109" s="43">
        <v>0.18</v>
      </c>
      <c r="H109" s="43"/>
      <c r="I109" s="43">
        <v>13.5</v>
      </c>
      <c r="J109" s="43">
        <v>52.2</v>
      </c>
      <c r="K109" s="44" t="s">
        <v>80</v>
      </c>
      <c r="L109" s="43">
        <v>1.76</v>
      </c>
    </row>
    <row r="110" spans="1:12" ht="15" x14ac:dyDescent="0.25">
      <c r="A110" s="23"/>
      <c r="B110" s="15"/>
      <c r="C110" s="11"/>
      <c r="D110" s="7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SUM(F106:F112)</f>
        <v>90</v>
      </c>
      <c r="G113" s="19">
        <f t="shared" ref="G113:J113" si="52">SUM(G106:G112)</f>
        <v>18.14</v>
      </c>
      <c r="H113" s="19">
        <f t="shared" si="52"/>
        <v>18.3</v>
      </c>
      <c r="I113" s="19">
        <f t="shared" si="52"/>
        <v>57.900000000000006</v>
      </c>
      <c r="J113" s="19">
        <f t="shared" si="52"/>
        <v>498.4</v>
      </c>
      <c r="K113" s="25"/>
      <c r="L113" s="19">
        <f t="shared" ref="L113" si="53">SUM(L106:L112)</f>
        <v>73.489999999999995</v>
      </c>
    </row>
    <row r="114" spans="1:12" ht="15" x14ac:dyDescent="0.25">
      <c r="A114" s="26">
        <f>A106</f>
        <v>1</v>
      </c>
      <c r="B114" s="13">
        <f>B106</f>
        <v>5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27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28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29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30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31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32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0</v>
      </c>
      <c r="G123" s="19">
        <f t="shared" ref="G123:J123" si="54">SUM(G114:G122)</f>
        <v>0</v>
      </c>
      <c r="H123" s="19">
        <f t="shared" si="54"/>
        <v>0</v>
      </c>
      <c r="I123" s="19">
        <f t="shared" si="54"/>
        <v>0</v>
      </c>
      <c r="J123" s="19">
        <f t="shared" si="54"/>
        <v>0</v>
      </c>
      <c r="K123" s="25"/>
      <c r="L123" s="19">
        <f t="shared" ref="L123" si="55">SUM(L114:L122)</f>
        <v>0</v>
      </c>
    </row>
    <row r="124" spans="1:12" ht="15" x14ac:dyDescent="0.2">
      <c r="A124" s="29">
        <f>A106</f>
        <v>1</v>
      </c>
      <c r="B124" s="30">
        <f>B106</f>
        <v>5</v>
      </c>
      <c r="C124" s="68" t="s">
        <v>4</v>
      </c>
      <c r="D124" s="69"/>
      <c r="E124" s="31"/>
      <c r="F124" s="32">
        <f>F113+F123</f>
        <v>90</v>
      </c>
      <c r="G124" s="32">
        <f t="shared" ref="G124" si="56">G113+G123</f>
        <v>18.14</v>
      </c>
      <c r="H124" s="32">
        <f t="shared" ref="H124" si="57">H113+H123</f>
        <v>18.3</v>
      </c>
      <c r="I124" s="32">
        <f t="shared" ref="I124" si="58">I113+I123</f>
        <v>57.900000000000006</v>
      </c>
      <c r="J124" s="32">
        <f t="shared" ref="J124:L124" si="59">J113+J123</f>
        <v>498.4</v>
      </c>
      <c r="K124" s="32"/>
      <c r="L124" s="32">
        <f t="shared" si="59"/>
        <v>73.489999999999995</v>
      </c>
    </row>
    <row r="125" spans="1:12" ht="15" x14ac:dyDescent="0.25">
      <c r="A125" s="14">
        <v>2</v>
      </c>
      <c r="B125" s="15">
        <v>6</v>
      </c>
      <c r="C125" s="22" t="s">
        <v>20</v>
      </c>
      <c r="D125" s="5" t="s">
        <v>21</v>
      </c>
      <c r="E125" s="57" t="s">
        <v>65</v>
      </c>
      <c r="F125" s="40">
        <v>100</v>
      </c>
      <c r="G125" s="40">
        <v>16.3</v>
      </c>
      <c r="H125" s="40">
        <v>6.04</v>
      </c>
      <c r="I125" s="40">
        <v>20.399999999999999</v>
      </c>
      <c r="J125" s="64">
        <v>256</v>
      </c>
      <c r="K125" s="61" t="s">
        <v>69</v>
      </c>
      <c r="L125" s="40">
        <v>44.08</v>
      </c>
    </row>
    <row r="126" spans="1:12" ht="15" x14ac:dyDescent="0.25">
      <c r="A126" s="14"/>
      <c r="B126" s="15"/>
      <c r="C126" s="11"/>
      <c r="D126" s="60" t="s">
        <v>68</v>
      </c>
      <c r="E126" s="58" t="s">
        <v>66</v>
      </c>
      <c r="F126" s="43">
        <v>20</v>
      </c>
      <c r="G126" s="43">
        <v>2.1</v>
      </c>
      <c r="H126" s="51">
        <v>4</v>
      </c>
      <c r="I126" s="43">
        <v>15.6</v>
      </c>
      <c r="J126" s="51">
        <v>152</v>
      </c>
      <c r="K126" s="44" t="s">
        <v>80</v>
      </c>
      <c r="L126" s="43">
        <v>7.52</v>
      </c>
    </row>
    <row r="127" spans="1:12" ht="15" x14ac:dyDescent="0.25">
      <c r="A127" s="14"/>
      <c r="B127" s="15"/>
      <c r="C127" s="11"/>
      <c r="D127" s="7" t="s">
        <v>22</v>
      </c>
      <c r="E127" s="58" t="s">
        <v>44</v>
      </c>
      <c r="F127" s="54" t="s">
        <v>46</v>
      </c>
      <c r="G127" s="43">
        <v>0.18</v>
      </c>
      <c r="H127" s="43"/>
      <c r="I127" s="43">
        <v>13.5</v>
      </c>
      <c r="J127" s="43">
        <v>52.2</v>
      </c>
      <c r="K127" s="44">
        <v>685</v>
      </c>
      <c r="L127" s="43">
        <v>1.76</v>
      </c>
    </row>
    <row r="128" spans="1:12" ht="15" x14ac:dyDescent="0.25">
      <c r="A128" s="14"/>
      <c r="B128" s="15"/>
      <c r="C128" s="11"/>
      <c r="D128" s="7" t="s">
        <v>24</v>
      </c>
      <c r="E128" s="58" t="s">
        <v>67</v>
      </c>
      <c r="F128" s="43">
        <v>150</v>
      </c>
      <c r="G128" s="43">
        <v>0.18</v>
      </c>
      <c r="H128" s="43"/>
      <c r="I128" s="43">
        <v>13.5</v>
      </c>
      <c r="J128" s="43">
        <v>52.2</v>
      </c>
      <c r="K128" s="44" t="s">
        <v>80</v>
      </c>
      <c r="L128" s="43">
        <v>20.13</v>
      </c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6"/>
      <c r="B132" s="17"/>
      <c r="C132" s="8"/>
      <c r="D132" s="18" t="s">
        <v>33</v>
      </c>
      <c r="E132" s="9"/>
      <c r="F132" s="19">
        <f>SUM(F125:F131)</f>
        <v>270</v>
      </c>
      <c r="G132" s="19">
        <f t="shared" ref="G132:J132" si="60">SUM(G125:G131)</f>
        <v>18.760000000000002</v>
      </c>
      <c r="H132" s="19">
        <f t="shared" si="60"/>
        <v>10.039999999999999</v>
      </c>
      <c r="I132" s="19">
        <f t="shared" si="60"/>
        <v>63</v>
      </c>
      <c r="J132" s="19">
        <f t="shared" si="60"/>
        <v>512.4</v>
      </c>
      <c r="K132" s="25"/>
      <c r="L132" s="19">
        <f t="shared" ref="L132" si="61">SUM(L125:L131)</f>
        <v>73.489999999999995</v>
      </c>
    </row>
    <row r="133" spans="1:12" ht="15" x14ac:dyDescent="0.25">
      <c r="A133" s="13">
        <f>A125</f>
        <v>2</v>
      </c>
      <c r="B133" s="13">
        <f>B125</f>
        <v>6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27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28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29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21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31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32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6"/>
      <c r="B142" s="17"/>
      <c r="C142" s="8"/>
      <c r="D142" s="18" t="s">
        <v>33</v>
      </c>
      <c r="E142" s="9"/>
      <c r="F142" s="19">
        <f>SUM(F133:F141)</f>
        <v>0</v>
      </c>
      <c r="G142" s="19">
        <f t="shared" ref="G142:J142" si="62">SUM(G133:G141)</f>
        <v>0</v>
      </c>
      <c r="H142" s="19">
        <f t="shared" si="62"/>
        <v>0</v>
      </c>
      <c r="I142" s="19">
        <f t="shared" si="62"/>
        <v>0</v>
      </c>
      <c r="J142" s="19">
        <f t="shared" si="62"/>
        <v>0</v>
      </c>
      <c r="K142" s="25"/>
      <c r="L142" s="19">
        <f t="shared" ref="L142" si="63">SUM(L133:L141)</f>
        <v>0</v>
      </c>
    </row>
    <row r="143" spans="1:12" ht="15" x14ac:dyDescent="0.2">
      <c r="A143" s="33">
        <f>A125</f>
        <v>2</v>
      </c>
      <c r="B143" s="33">
        <f>B125</f>
        <v>6</v>
      </c>
      <c r="C143" s="68" t="s">
        <v>4</v>
      </c>
      <c r="D143" s="69"/>
      <c r="E143" s="31"/>
      <c r="F143" s="32">
        <f>F132+F142</f>
        <v>270</v>
      </c>
      <c r="G143" s="32">
        <f t="shared" ref="G143" si="64">G132+G142</f>
        <v>18.760000000000002</v>
      </c>
      <c r="H143" s="32">
        <f t="shared" ref="H143" si="65">H132+H142</f>
        <v>10.039999999999999</v>
      </c>
      <c r="I143" s="32">
        <f t="shared" ref="I143" si="66">I132+I142</f>
        <v>63</v>
      </c>
      <c r="J143" s="32">
        <f t="shared" ref="J143:L143" si="67">J132+J142</f>
        <v>512.4</v>
      </c>
      <c r="K143" s="32"/>
      <c r="L143" s="32">
        <f t="shared" si="67"/>
        <v>73.489999999999995</v>
      </c>
    </row>
    <row r="144" spans="1:12" ht="15.75" thickBot="1" x14ac:dyDescent="0.3">
      <c r="A144" s="20">
        <v>2</v>
      </c>
      <c r="B144" s="21">
        <v>7</v>
      </c>
      <c r="C144" s="22" t="s">
        <v>20</v>
      </c>
      <c r="D144" s="5" t="s">
        <v>21</v>
      </c>
      <c r="E144" s="57" t="s">
        <v>70</v>
      </c>
      <c r="F144" s="55" t="s">
        <v>74</v>
      </c>
      <c r="G144" s="40">
        <v>9.36</v>
      </c>
      <c r="H144" s="40">
        <v>9.7200000000000006</v>
      </c>
      <c r="I144" s="40">
        <v>5.31</v>
      </c>
      <c r="J144" s="40">
        <v>147.6</v>
      </c>
      <c r="K144" s="61" t="s">
        <v>73</v>
      </c>
      <c r="L144" s="40">
        <v>43.19</v>
      </c>
    </row>
    <row r="145" spans="1:12" ht="15" x14ac:dyDescent="0.25">
      <c r="A145" s="23"/>
      <c r="B145" s="15"/>
      <c r="C145" s="11"/>
      <c r="D145" s="5" t="s">
        <v>21</v>
      </c>
      <c r="E145" s="58" t="s">
        <v>71</v>
      </c>
      <c r="F145" s="43">
        <v>150</v>
      </c>
      <c r="G145" s="43">
        <v>2.5</v>
      </c>
      <c r="H145" s="43">
        <v>6.6</v>
      </c>
      <c r="I145" s="43">
        <v>17.399999999999999</v>
      </c>
      <c r="J145" s="51">
        <v>189</v>
      </c>
      <c r="K145" s="44">
        <v>520</v>
      </c>
      <c r="L145" s="43">
        <v>17.12</v>
      </c>
    </row>
    <row r="146" spans="1:12" ht="15" x14ac:dyDescent="0.25">
      <c r="A146" s="23"/>
      <c r="B146" s="15"/>
      <c r="C146" s="11"/>
      <c r="D146" s="63" t="s">
        <v>26</v>
      </c>
      <c r="E146" s="58" t="s">
        <v>52</v>
      </c>
      <c r="F146" s="43">
        <v>60</v>
      </c>
      <c r="G146" s="43">
        <v>5.26</v>
      </c>
      <c r="H146" s="43"/>
      <c r="I146" s="43">
        <v>7.2</v>
      </c>
      <c r="J146" s="43">
        <v>25.2</v>
      </c>
      <c r="K146" s="44">
        <v>536</v>
      </c>
      <c r="L146" s="43">
        <v>5.1100000000000003</v>
      </c>
    </row>
    <row r="147" spans="1:12" ht="15" x14ac:dyDescent="0.25">
      <c r="A147" s="23"/>
      <c r="B147" s="15"/>
      <c r="C147" s="11"/>
      <c r="D147" s="7" t="s">
        <v>22</v>
      </c>
      <c r="E147" s="58" t="s">
        <v>72</v>
      </c>
      <c r="F147" s="43">
        <v>200</v>
      </c>
      <c r="G147" s="43">
        <v>0.18</v>
      </c>
      <c r="H147" s="43"/>
      <c r="I147" s="43">
        <v>13.5</v>
      </c>
      <c r="J147" s="43">
        <v>52.2</v>
      </c>
      <c r="K147" s="44">
        <v>633</v>
      </c>
      <c r="L147" s="43">
        <v>6.16</v>
      </c>
    </row>
    <row r="148" spans="1:12" ht="15.75" customHeight="1" x14ac:dyDescent="0.25">
      <c r="A148" s="23"/>
      <c r="B148" s="15"/>
      <c r="C148" s="11"/>
      <c r="D148" s="7" t="s">
        <v>23</v>
      </c>
      <c r="E148" s="58" t="s">
        <v>45</v>
      </c>
      <c r="F148" s="43">
        <v>30</v>
      </c>
      <c r="G148" s="43">
        <v>0.26</v>
      </c>
      <c r="H148" s="43">
        <v>0.16</v>
      </c>
      <c r="I148" s="43">
        <v>1.1000000000000001</v>
      </c>
      <c r="J148" s="51">
        <v>63</v>
      </c>
      <c r="K148" s="44" t="s">
        <v>80</v>
      </c>
      <c r="L148" s="43">
        <v>1.91</v>
      </c>
    </row>
    <row r="149" spans="1:12" ht="15" x14ac:dyDescent="0.25">
      <c r="A149" s="23"/>
      <c r="B149" s="15"/>
      <c r="C149" s="11"/>
      <c r="D149" s="7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4"/>
      <c r="B152" s="17"/>
      <c r="C152" s="8"/>
      <c r="D152" s="18" t="s">
        <v>33</v>
      </c>
      <c r="E152" s="9"/>
      <c r="F152" s="19">
        <f>SUM(F144:F151)</f>
        <v>440</v>
      </c>
      <c r="G152" s="19">
        <f t="shared" ref="G152:J152" si="68">SUM(G144:G151)</f>
        <v>17.559999999999999</v>
      </c>
      <c r="H152" s="19">
        <f t="shared" si="68"/>
        <v>16.48</v>
      </c>
      <c r="I152" s="19">
        <f t="shared" si="68"/>
        <v>44.51</v>
      </c>
      <c r="J152" s="19">
        <f t="shared" si="68"/>
        <v>477</v>
      </c>
      <c r="K152" s="25"/>
      <c r="L152" s="19">
        <f t="shared" ref="L152" si="69">SUM(L144:L151)</f>
        <v>73.489999999999995</v>
      </c>
    </row>
    <row r="153" spans="1:12" ht="15" x14ac:dyDescent="0.25">
      <c r="A153" s="26">
        <f>A144</f>
        <v>2</v>
      </c>
      <c r="B153" s="13">
        <f>B144</f>
        <v>7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27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28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29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30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31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32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0</v>
      </c>
      <c r="G162" s="19">
        <f t="shared" ref="G162:J162" si="70">SUM(G153:G161)</f>
        <v>0</v>
      </c>
      <c r="H162" s="19">
        <f t="shared" si="70"/>
        <v>0</v>
      </c>
      <c r="I162" s="19">
        <f t="shared" si="70"/>
        <v>0</v>
      </c>
      <c r="J162" s="19">
        <f t="shared" si="70"/>
        <v>0</v>
      </c>
      <c r="K162" s="25"/>
      <c r="L162" s="19">
        <f t="shared" ref="L162" si="71">SUM(L153:L161)</f>
        <v>0</v>
      </c>
    </row>
    <row r="163" spans="1:12" ht="15" x14ac:dyDescent="0.2">
      <c r="A163" s="29">
        <f>A144</f>
        <v>2</v>
      </c>
      <c r="B163" s="30">
        <f>B144</f>
        <v>7</v>
      </c>
      <c r="C163" s="68" t="s">
        <v>4</v>
      </c>
      <c r="D163" s="69"/>
      <c r="E163" s="31"/>
      <c r="F163" s="32">
        <f>F152+F162</f>
        <v>440</v>
      </c>
      <c r="G163" s="32">
        <f t="shared" ref="G163" si="72">G152+G162</f>
        <v>17.559999999999999</v>
      </c>
      <c r="H163" s="32">
        <f t="shared" ref="H163" si="73">H152+H162</f>
        <v>16.48</v>
      </c>
      <c r="I163" s="32">
        <f t="shared" ref="I163" si="74">I152+I162</f>
        <v>44.51</v>
      </c>
      <c r="J163" s="32">
        <f t="shared" ref="J163:L163" si="75">J152+J162</f>
        <v>477</v>
      </c>
      <c r="K163" s="32"/>
      <c r="L163" s="32">
        <f t="shared" si="75"/>
        <v>73.489999999999995</v>
      </c>
    </row>
    <row r="164" spans="1:12" ht="15.75" thickBot="1" x14ac:dyDescent="0.3">
      <c r="A164" s="20">
        <v>2</v>
      </c>
      <c r="B164" s="21">
        <v>8</v>
      </c>
      <c r="C164" s="22" t="s">
        <v>20</v>
      </c>
      <c r="D164" s="5" t="s">
        <v>21</v>
      </c>
      <c r="E164" s="57" t="s">
        <v>75</v>
      </c>
      <c r="F164" s="40">
        <v>90</v>
      </c>
      <c r="G164" s="40">
        <v>12.51</v>
      </c>
      <c r="H164" s="40">
        <v>13.5</v>
      </c>
      <c r="I164" s="40">
        <v>5.86</v>
      </c>
      <c r="J164" s="40">
        <v>200.7</v>
      </c>
      <c r="K164" s="61" t="s">
        <v>77</v>
      </c>
      <c r="L164" s="40">
        <v>50.28</v>
      </c>
    </row>
    <row r="165" spans="1:12" ht="15.75" thickBot="1" x14ac:dyDescent="0.3">
      <c r="A165" s="23"/>
      <c r="B165" s="15"/>
      <c r="C165" s="11"/>
      <c r="D165" s="5" t="s">
        <v>21</v>
      </c>
      <c r="E165" s="58" t="s">
        <v>41</v>
      </c>
      <c r="F165" s="43">
        <v>20</v>
      </c>
      <c r="G165" s="43">
        <v>0.52</v>
      </c>
      <c r="H165" s="43">
        <v>1.92</v>
      </c>
      <c r="I165" s="43">
        <v>1.88</v>
      </c>
      <c r="J165" s="51">
        <v>28</v>
      </c>
      <c r="K165" s="44">
        <v>587</v>
      </c>
      <c r="L165" s="43">
        <v>2.21</v>
      </c>
    </row>
    <row r="166" spans="1:12" ht="15" x14ac:dyDescent="0.25">
      <c r="A166" s="23"/>
      <c r="B166" s="15"/>
      <c r="C166" s="11"/>
      <c r="D166" s="5" t="s">
        <v>21</v>
      </c>
      <c r="E166" s="58" t="s">
        <v>76</v>
      </c>
      <c r="F166" s="43">
        <v>150</v>
      </c>
      <c r="G166" s="43">
        <v>3.15</v>
      </c>
      <c r="H166" s="43">
        <v>6.75</v>
      </c>
      <c r="I166" s="43">
        <v>11.9</v>
      </c>
      <c r="J166" s="43">
        <v>163.5</v>
      </c>
      <c r="K166" s="44">
        <v>297</v>
      </c>
      <c r="L166" s="53">
        <v>9.3000000000000007</v>
      </c>
    </row>
    <row r="167" spans="1:12" ht="15" x14ac:dyDescent="0.25">
      <c r="A167" s="23"/>
      <c r="B167" s="15"/>
      <c r="C167" s="11"/>
      <c r="D167" s="59" t="s">
        <v>26</v>
      </c>
      <c r="E167" s="58" t="s">
        <v>48</v>
      </c>
      <c r="F167" s="43">
        <v>60</v>
      </c>
      <c r="G167" s="43">
        <v>1.3</v>
      </c>
      <c r="H167" s="43">
        <v>0.5</v>
      </c>
      <c r="I167" s="43">
        <v>26.4</v>
      </c>
      <c r="J167" s="51">
        <v>60</v>
      </c>
      <c r="K167" s="44" t="s">
        <v>80</v>
      </c>
      <c r="L167" s="43">
        <v>8.0299999999999994</v>
      </c>
    </row>
    <row r="168" spans="1:12" ht="15" x14ac:dyDescent="0.25">
      <c r="A168" s="23"/>
      <c r="B168" s="15"/>
      <c r="C168" s="11"/>
      <c r="D168" s="7" t="s">
        <v>23</v>
      </c>
      <c r="E168" s="58" t="s">
        <v>45</v>
      </c>
      <c r="F168" s="43">
        <v>30</v>
      </c>
      <c r="G168" s="43">
        <v>0.26</v>
      </c>
      <c r="H168" s="43">
        <v>0.16</v>
      </c>
      <c r="I168" s="43">
        <v>1.1000000000000001</v>
      </c>
      <c r="J168" s="51">
        <v>63</v>
      </c>
      <c r="K168" s="44" t="s">
        <v>80</v>
      </c>
      <c r="L168" s="43">
        <v>1.91</v>
      </c>
    </row>
    <row r="169" spans="1:12" ht="15" x14ac:dyDescent="0.25">
      <c r="A169" s="23"/>
      <c r="B169" s="15"/>
      <c r="C169" s="11"/>
      <c r="D169" s="59" t="s">
        <v>22</v>
      </c>
      <c r="E169" s="58" t="s">
        <v>44</v>
      </c>
      <c r="F169" s="43">
        <v>18012</v>
      </c>
      <c r="G169" s="43">
        <v>4.2300000000000004</v>
      </c>
      <c r="H169" s="43"/>
      <c r="I169" s="51">
        <v>28</v>
      </c>
      <c r="J169" s="43">
        <v>52.2</v>
      </c>
      <c r="K169" s="44">
        <v>685</v>
      </c>
      <c r="L169" s="43">
        <v>1.76</v>
      </c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4"/>
      <c r="B172" s="17"/>
      <c r="C172" s="8"/>
      <c r="D172" s="18" t="s">
        <v>33</v>
      </c>
      <c r="E172" s="9"/>
      <c r="F172" s="19">
        <f>SUM(F164:F171)</f>
        <v>18362</v>
      </c>
      <c r="G172" s="19">
        <f t="shared" ref="G172:J172" si="76">SUM(G164:G171)</f>
        <v>21.970000000000002</v>
      </c>
      <c r="H172" s="19">
        <f t="shared" si="76"/>
        <v>22.830000000000002</v>
      </c>
      <c r="I172" s="19">
        <f t="shared" si="76"/>
        <v>75.14</v>
      </c>
      <c r="J172" s="19">
        <f t="shared" si="76"/>
        <v>567.40000000000009</v>
      </c>
      <c r="K172" s="25"/>
      <c r="L172" s="19">
        <f t="shared" ref="L172" si="77">SUM(L164:L171)</f>
        <v>73.490000000000009</v>
      </c>
    </row>
    <row r="173" spans="1:12" ht="15" x14ac:dyDescent="0.25">
      <c r="A173" s="26">
        <f>A164</f>
        <v>2</v>
      </c>
      <c r="B173" s="13">
        <f>B164</f>
        <v>8</v>
      </c>
      <c r="C173" s="10" t="s">
        <v>25</v>
      </c>
      <c r="D173" s="7" t="s">
        <v>26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27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28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29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30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31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32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SUM(F173:F181)</f>
        <v>0</v>
      </c>
      <c r="G182" s="19">
        <f t="shared" ref="G182:J182" si="78">SUM(G173:G181)</f>
        <v>0</v>
      </c>
      <c r="H182" s="19">
        <f t="shared" si="78"/>
        <v>0</v>
      </c>
      <c r="I182" s="19">
        <f t="shared" si="78"/>
        <v>0</v>
      </c>
      <c r="J182" s="19">
        <f t="shared" si="78"/>
        <v>0</v>
      </c>
      <c r="K182" s="25"/>
      <c r="L182" s="19">
        <f t="shared" ref="L182" si="79">SUM(L173:L181)</f>
        <v>0</v>
      </c>
    </row>
    <row r="183" spans="1:12" ht="15" x14ac:dyDescent="0.2">
      <c r="A183" s="29">
        <f>A164</f>
        <v>2</v>
      </c>
      <c r="B183" s="30">
        <f>B164</f>
        <v>8</v>
      </c>
      <c r="C183" s="68" t="s">
        <v>4</v>
      </c>
      <c r="D183" s="69"/>
      <c r="E183" s="31"/>
      <c r="F183" s="32">
        <f>F172+F182</f>
        <v>18362</v>
      </c>
      <c r="G183" s="32">
        <f t="shared" ref="G183" si="80">G172+G182</f>
        <v>21.970000000000002</v>
      </c>
      <c r="H183" s="32">
        <f t="shared" ref="H183" si="81">H172+H182</f>
        <v>22.830000000000002</v>
      </c>
      <c r="I183" s="32">
        <f t="shared" ref="I183" si="82">I172+I182</f>
        <v>75.14</v>
      </c>
      <c r="J183" s="32">
        <f t="shared" ref="J183:L183" si="83">J172+J182</f>
        <v>567.40000000000009</v>
      </c>
      <c r="K183" s="32"/>
      <c r="L183" s="32">
        <f t="shared" si="83"/>
        <v>73.490000000000009</v>
      </c>
    </row>
    <row r="184" spans="1:12" ht="15.75" thickBot="1" x14ac:dyDescent="0.3">
      <c r="A184" s="20">
        <v>2</v>
      </c>
      <c r="B184" s="21">
        <v>9</v>
      </c>
      <c r="C184" s="22" t="s">
        <v>20</v>
      </c>
      <c r="D184" s="5" t="s">
        <v>21</v>
      </c>
      <c r="E184" s="57" t="s">
        <v>78</v>
      </c>
      <c r="F184" s="40">
        <v>90</v>
      </c>
      <c r="G184" s="40">
        <v>17.28</v>
      </c>
      <c r="H184" s="40">
        <v>10.89</v>
      </c>
      <c r="I184" s="40">
        <v>0.6</v>
      </c>
      <c r="J184" s="40">
        <v>169.2</v>
      </c>
      <c r="K184" s="41">
        <v>338</v>
      </c>
      <c r="L184" s="40">
        <v>47.99</v>
      </c>
    </row>
    <row r="185" spans="1:12" ht="15" x14ac:dyDescent="0.25">
      <c r="A185" s="23"/>
      <c r="B185" s="15"/>
      <c r="C185" s="11"/>
      <c r="D185" s="5" t="s">
        <v>21</v>
      </c>
      <c r="E185" s="58" t="s">
        <v>41</v>
      </c>
      <c r="F185" s="43">
        <v>20</v>
      </c>
      <c r="G185" s="43">
        <v>0.52</v>
      </c>
      <c r="H185" s="43">
        <v>1.92</v>
      </c>
      <c r="I185" s="43">
        <v>1.88</v>
      </c>
      <c r="J185" s="51">
        <v>28</v>
      </c>
      <c r="K185" s="44">
        <v>587</v>
      </c>
      <c r="L185" s="43">
        <v>2.21</v>
      </c>
    </row>
    <row r="186" spans="1:12" ht="15" x14ac:dyDescent="0.25">
      <c r="A186" s="23"/>
      <c r="B186" s="15"/>
      <c r="C186" s="11"/>
      <c r="D186" s="59" t="s">
        <v>21</v>
      </c>
      <c r="E186" s="58" t="s">
        <v>59</v>
      </c>
      <c r="F186" s="43">
        <v>150</v>
      </c>
      <c r="G186" s="43">
        <v>5.0999999999999996</v>
      </c>
      <c r="H186" s="43">
        <v>9.15</v>
      </c>
      <c r="I186" s="43">
        <v>34.200000000000003</v>
      </c>
      <c r="J186" s="43">
        <v>244.5</v>
      </c>
      <c r="K186" s="44">
        <v>332</v>
      </c>
      <c r="L186" s="43">
        <v>7.59</v>
      </c>
    </row>
    <row r="187" spans="1:12" ht="15" x14ac:dyDescent="0.25">
      <c r="A187" s="23"/>
      <c r="B187" s="15"/>
      <c r="C187" s="11"/>
      <c r="D187" s="59" t="s">
        <v>26</v>
      </c>
      <c r="E187" s="58" t="s">
        <v>60</v>
      </c>
      <c r="F187" s="43">
        <v>60</v>
      </c>
      <c r="G187" s="51">
        <v>1</v>
      </c>
      <c r="H187" s="43">
        <v>0.5</v>
      </c>
      <c r="I187" s="43">
        <v>2</v>
      </c>
      <c r="J187" s="51">
        <v>20</v>
      </c>
      <c r="K187" s="44" t="s">
        <v>80</v>
      </c>
      <c r="L187" s="43">
        <v>9.76</v>
      </c>
    </row>
    <row r="188" spans="1:12" ht="15" x14ac:dyDescent="0.25">
      <c r="A188" s="23"/>
      <c r="B188" s="15"/>
      <c r="C188" s="11"/>
      <c r="D188" s="7" t="s">
        <v>23</v>
      </c>
      <c r="E188" s="58" t="s">
        <v>45</v>
      </c>
      <c r="F188" s="43">
        <v>30</v>
      </c>
      <c r="G188" s="43">
        <v>0.26</v>
      </c>
      <c r="H188" s="43">
        <v>0.16</v>
      </c>
      <c r="I188" s="43">
        <v>1.1000000000000001</v>
      </c>
      <c r="J188" s="51">
        <v>63</v>
      </c>
      <c r="K188" s="44" t="s">
        <v>80</v>
      </c>
      <c r="L188" s="43">
        <v>1.91</v>
      </c>
    </row>
    <row r="189" spans="1:12" ht="15" x14ac:dyDescent="0.25">
      <c r="A189" s="23"/>
      <c r="B189" s="15"/>
      <c r="C189" s="11"/>
      <c r="D189" s="59" t="s">
        <v>22</v>
      </c>
      <c r="E189" s="58" t="s">
        <v>49</v>
      </c>
      <c r="F189" s="43">
        <v>200</v>
      </c>
      <c r="G189" s="43">
        <v>0.18</v>
      </c>
      <c r="H189" s="43"/>
      <c r="I189" s="43">
        <v>13.5</v>
      </c>
      <c r="J189" s="43">
        <v>107.8</v>
      </c>
      <c r="K189" s="44">
        <v>692</v>
      </c>
      <c r="L189" s="43">
        <v>4.03</v>
      </c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 x14ac:dyDescent="0.25">
      <c r="A192" s="24"/>
      <c r="B192" s="17"/>
      <c r="C192" s="8"/>
      <c r="D192" s="18" t="s">
        <v>33</v>
      </c>
      <c r="E192" s="9"/>
      <c r="F192" s="19">
        <f>SUM(F184:F191)</f>
        <v>550</v>
      </c>
      <c r="G192" s="19">
        <f t="shared" ref="G192:J192" si="84">SUM(G184:G191)</f>
        <v>24.34</v>
      </c>
      <c r="H192" s="19">
        <f t="shared" si="84"/>
        <v>22.62</v>
      </c>
      <c r="I192" s="19">
        <f t="shared" si="84"/>
        <v>53.28</v>
      </c>
      <c r="J192" s="19">
        <f t="shared" si="84"/>
        <v>632.5</v>
      </c>
      <c r="K192" s="25"/>
      <c r="L192" s="19">
        <f t="shared" ref="L192" si="85">SUM(L184:L191)</f>
        <v>73.490000000000009</v>
      </c>
    </row>
    <row r="193" spans="1:12" ht="15" x14ac:dyDescent="0.25">
      <c r="A193" s="26">
        <f>A184</f>
        <v>2</v>
      </c>
      <c r="B193" s="13">
        <f>B184</f>
        <v>9</v>
      </c>
      <c r="C193" s="10" t="s">
        <v>25</v>
      </c>
      <c r="D193" s="7" t="s">
        <v>26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27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7" t="s">
        <v>28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29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30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31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32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SUM(F193:F201)</f>
        <v>0</v>
      </c>
      <c r="G202" s="19">
        <f t="shared" ref="G202:J202" si="86">SUM(G193:G201)</f>
        <v>0</v>
      </c>
      <c r="H202" s="19">
        <f t="shared" si="86"/>
        <v>0</v>
      </c>
      <c r="I202" s="19">
        <f t="shared" si="86"/>
        <v>0</v>
      </c>
      <c r="J202" s="19">
        <f t="shared" si="86"/>
        <v>0</v>
      </c>
      <c r="K202" s="25"/>
      <c r="L202" s="19">
        <f t="shared" ref="L202" si="87">SUM(L193:L201)</f>
        <v>0</v>
      </c>
    </row>
    <row r="203" spans="1:12" ht="15" x14ac:dyDescent="0.2">
      <c r="A203" s="29">
        <f>A184</f>
        <v>2</v>
      </c>
      <c r="B203" s="30">
        <f>B184</f>
        <v>9</v>
      </c>
      <c r="C203" s="68" t="s">
        <v>4</v>
      </c>
      <c r="D203" s="69"/>
      <c r="E203" s="31"/>
      <c r="F203" s="32">
        <f>F192+F202</f>
        <v>550</v>
      </c>
      <c r="G203" s="32">
        <f t="shared" ref="G203" si="88">G192+G202</f>
        <v>24.34</v>
      </c>
      <c r="H203" s="32">
        <f t="shared" ref="H203" si="89">H192+H202</f>
        <v>22.62</v>
      </c>
      <c r="I203" s="32">
        <f t="shared" ref="I203" si="90">I192+I202</f>
        <v>53.28</v>
      </c>
      <c r="J203" s="32">
        <f t="shared" ref="J203:L203" si="91">J192+J202</f>
        <v>632.5</v>
      </c>
      <c r="K203" s="32"/>
      <c r="L203" s="32">
        <f t="shared" si="91"/>
        <v>73.490000000000009</v>
      </c>
    </row>
    <row r="204" spans="1:12" x14ac:dyDescent="0.2">
      <c r="A204" s="27"/>
      <c r="B204" s="28"/>
      <c r="C204" s="70" t="s">
        <v>5</v>
      </c>
      <c r="D204" s="70"/>
      <c r="E204" s="70"/>
      <c r="F204" s="34">
        <f>(F25+F44+F63+F84+F105+F124+F143+F163+F183+F203)/(IF(F25=0,0,1)+IF(F44=0,0,1)+IF(F63=0,0,1)+IF(F84=0,0,1)+IF(F105=0,0,1)+IF(F124=0,0,1)+IF(F143=0,0,1)+IF(F163=0,0,1)+IF(F183=0,0,1)+IF(F203=0,0,1))</f>
        <v>2161.1999999999998</v>
      </c>
      <c r="G204" s="34">
        <f t="shared" ref="G204:J204" si="92">(G25+G44+G63+G84+G105+G124+G143+G163+G183+G203)/(IF(G25=0,0,1)+IF(G44=0,0,1)+IF(G63=0,0,1)+IF(G84=0,0,1)+IF(G105=0,0,1)+IF(G124=0,0,1)+IF(G143=0,0,1)+IF(G163=0,0,1)+IF(G183=0,0,1)+IF(G203=0,0,1))</f>
        <v>21.098000000000003</v>
      </c>
      <c r="H204" s="34">
        <f t="shared" si="92"/>
        <v>20.770800000000001</v>
      </c>
      <c r="I204" s="34">
        <f t="shared" si="92"/>
        <v>65.319999999999993</v>
      </c>
      <c r="J204" s="34">
        <f t="shared" si="92"/>
        <v>558.83999999999992</v>
      </c>
      <c r="K204" s="34"/>
      <c r="L204" s="34">
        <f t="shared" ref="L204" si="93">(L25+L44+L63+L84+L105+L124+L143+L163+L183+L203)/(IF(L25=0,0,1)+IF(L44=0,0,1)+IF(L63=0,0,1)+IF(L84=0,0,1)+IF(L105=0,0,1)+IF(L124=0,0,1)+IF(L143=0,0,1)+IF(L163=0,0,1)+IF(L183=0,0,1)+IF(L203=0,0,1))</f>
        <v>73.490000000000009</v>
      </c>
    </row>
  </sheetData>
  <mergeCells count="14">
    <mergeCell ref="C84:D84"/>
    <mergeCell ref="C105:D105"/>
    <mergeCell ref="C25:D25"/>
    <mergeCell ref="C204:E204"/>
    <mergeCell ref="C203:D203"/>
    <mergeCell ref="C124:D124"/>
    <mergeCell ref="C143:D143"/>
    <mergeCell ref="C163:D163"/>
    <mergeCell ref="C183:D183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2023-10-24T11:54:35Z</dcterms:modified>
</cp:coreProperties>
</file>